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<sst xmlns="http://schemas.openxmlformats.org/spreadsheetml/2006/main" count="185" uniqueCount="52">
  <si>
    <t>ИСАКОВА 20А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</si>
  <si>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</si>
  <si>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</si>
  <si>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</si>
  <si>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</si>
  <si>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</si>
  <si>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</si>
  <si>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</si>
  <si>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</si>
  <si>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</si>
  <si>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выявление протечки по заявке</t>
  </si>
  <si>
    <t>февр</t>
  </si>
  <si>
    <t>промывка радиатора</t>
  </si>
  <si>
    <t>март</t>
  </si>
  <si>
    <t>ревизия запорной арматуры</t>
  </si>
  <si>
    <t>замена вентиля</t>
  </si>
  <si>
    <t>апрель</t>
  </si>
  <si>
    <t>м.ремонт системы отопления</t>
  </si>
  <si>
    <t>май</t>
  </si>
  <si>
    <t>июнь</t>
  </si>
  <si>
    <t>июль</t>
  </si>
  <si>
    <t>август</t>
  </si>
  <si>
    <t>ремонт системы отопления</t>
  </si>
  <si>
    <t>сентяб</t>
  </si>
  <si>
    <t>обход т/у, подв.,откр.задв. при заполн.системы</t>
  </si>
  <si>
    <t>октябрь</t>
  </si>
  <si>
    <t>замена светильника</t>
  </si>
  <si>
    <t>2пд.тамб.</t>
  </si>
  <si>
    <t>1шт</t>
  </si>
  <si>
    <t>ноябрь</t>
  </si>
  <si>
    <t>ремонт системы отопления-промыв.р-ра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</si>
  <si>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</si>
  <si>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</si>
  <si>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</si>
  <si>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</si>
  <si>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</si>
  <si>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</si>
  <si>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</si>
  <si>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№20а    по ул.Исакова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</si>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</sst>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15" customWidth="1"/>
    <col min="2" max="2" width="8.00390625" style="15" customWidth="1"/>
    <col min="3" max="3" width="7.00390625" style="15" customWidth="1"/>
    <col min="4" max="4" width="7.75390625" style="15" customWidth="1"/>
    <col min="5" max="5" width="11.375" style="15" customWidth="1"/>
    <col min="6" max="6" width="10.375" style="15" customWidth="1"/>
    <col min="7" max="7" width="12.75390625" style="15" customWidth="1"/>
    <col min="8" max="8" width="11.125" style="15" customWidth="1"/>
    <col min="9" max="9" width="10.625" style="15" customWidth="1"/>
    <col min="10" max="10" width="8.75390625" style="15" customWidth="1"/>
    <col min="11" max="11" width="10.375" style="15" customWidth="1"/>
    <col min="12" max="12" width="10.00390625" style="15" customWidth="1"/>
    <col min="13" max="13" width="11.1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8375.03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2</v>
      </c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10</v>
      </c>
      <c r="J8" s="16"/>
      <c r="K8" s="16"/>
      <c r="L8" s="16"/>
      <c r="M8" s="25">
        <v>8</v>
      </c>
      <c r="N8" s="27">
        <v>127.44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0</v>
      </c>
      <c r="I10" s="45"/>
      <c r="J10" s="46"/>
      <c r="K10" s="46"/>
      <c r="L10" s="46"/>
      <c r="M10" s="47"/>
      <c r="N10" s="44">
        <f>SUM(N6:N9)</f>
        <v>8629.910000000002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ИСАКОВА 20А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11</v>
      </c>
      <c r="B15" s="24"/>
      <c r="C15" s="16"/>
      <c r="D15" s="16"/>
      <c r="E15" s="16"/>
      <c r="F15" s="25"/>
      <c r="G15" s="26"/>
      <c r="H15" s="27">
        <v>0</v>
      </c>
      <c r="I15" s="28" t="s">
        <v>8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9</v>
      </c>
      <c r="J16" s="34"/>
      <c r="K16" s="34"/>
      <c r="L16" s="34"/>
      <c r="M16" s="35"/>
      <c r="N16" s="36">
        <v>8375.03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12</v>
      </c>
      <c r="J17" s="16"/>
      <c r="K17" s="16"/>
      <c r="L17" s="16"/>
      <c r="M17" s="25">
        <v>1</v>
      </c>
      <c r="N17" s="27">
        <v>1913.55</v>
      </c>
    </row>
    <row r="18" spans="1:14" ht="12.75">
      <c r="A18" s="32"/>
      <c r="B18" s="24"/>
      <c r="C18" s="16"/>
      <c r="D18" s="16"/>
      <c r="E18" s="16"/>
      <c r="F18" s="25"/>
      <c r="G18" s="26"/>
      <c r="H18" s="38"/>
      <c r="I18" s="37"/>
      <c r="J18" s="16"/>
      <c r="K18" s="16"/>
      <c r="L18" s="16"/>
      <c r="M18" s="25"/>
      <c r="N18" s="39"/>
    </row>
    <row r="19" spans="1:14" ht="12.75">
      <c r="A19" s="40"/>
      <c r="B19" s="41"/>
      <c r="C19" s="42"/>
      <c r="D19" s="42"/>
      <c r="E19" s="42"/>
      <c r="F19" s="43"/>
      <c r="G19" s="41"/>
      <c r="H19" s="44">
        <f>SUM(H15:H18)</f>
        <v>0</v>
      </c>
      <c r="I19" s="45"/>
      <c r="J19" s="46"/>
      <c r="K19" s="46"/>
      <c r="L19" s="46"/>
      <c r="M19" s="47"/>
      <c r="N19" s="44">
        <f>SUM(N16:N18)</f>
        <v>10288.58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A12</f>
        <v>ИСАКОВА 20А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13</v>
      </c>
      <c r="B24" s="24"/>
      <c r="C24" s="16"/>
      <c r="D24" s="16"/>
      <c r="E24" s="16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9</v>
      </c>
      <c r="J25" s="34"/>
      <c r="K25" s="34"/>
      <c r="L25" s="34"/>
      <c r="M25" s="35"/>
      <c r="N25" s="36">
        <v>8375.03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14</v>
      </c>
      <c r="J26" s="16"/>
      <c r="K26" s="16"/>
      <c r="L26" s="16"/>
      <c r="M26" s="25">
        <v>49</v>
      </c>
      <c r="N26" s="27">
        <v>336.15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15</v>
      </c>
      <c r="J27" s="16"/>
      <c r="K27" s="16"/>
      <c r="L27" s="16"/>
      <c r="M27" s="25">
        <v>33</v>
      </c>
      <c r="N27" s="27">
        <v>528.15</v>
      </c>
    </row>
    <row r="28" spans="1:14" ht="12.75">
      <c r="A28" s="32"/>
      <c r="B28" s="24"/>
      <c r="C28" s="16"/>
      <c r="D28" s="16"/>
      <c r="E28" s="16"/>
      <c r="F28" s="25"/>
      <c r="G28" s="26"/>
      <c r="H28" s="38"/>
      <c r="I28" s="37"/>
      <c r="J28" s="16"/>
      <c r="K28" s="16"/>
      <c r="L28" s="16"/>
      <c r="M28" s="25"/>
      <c r="N28" s="39"/>
    </row>
    <row r="29" spans="1:14" ht="12.75">
      <c r="A29" s="40"/>
      <c r="B29" s="41"/>
      <c r="C29" s="42"/>
      <c r="D29" s="42"/>
      <c r="E29" s="42"/>
      <c r="F29" s="43"/>
      <c r="G29" s="41"/>
      <c r="H29" s="44">
        <f>SUM(H24:H28)</f>
        <v>0</v>
      </c>
      <c r="I29" s="45"/>
      <c r="J29" s="46"/>
      <c r="K29" s="46"/>
      <c r="L29" s="46"/>
      <c r="M29" s="47"/>
      <c r="N29" s="44">
        <f>SUM(N25:N28)</f>
        <v>9239.33</v>
      </c>
    </row>
    <row r="30" spans="1:14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4" t="str">
        <f>A21</f>
        <v>ИСАКОВА 20А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8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9" t="s">
        <v>3</v>
      </c>
      <c r="B33" s="11" t="s">
        <v>4</v>
      </c>
      <c r="C33" s="11"/>
      <c r="D33" s="11"/>
      <c r="E33" s="11"/>
      <c r="F33" s="11"/>
      <c r="G33" s="20" t="s">
        <v>5</v>
      </c>
      <c r="H33" s="21" t="s">
        <v>6</v>
      </c>
      <c r="I33" s="10" t="s">
        <v>4</v>
      </c>
      <c r="J33" s="10"/>
      <c r="K33" s="10"/>
      <c r="L33" s="10"/>
      <c r="M33" s="10"/>
      <c r="N33" s="22" t="s">
        <v>6</v>
      </c>
    </row>
    <row r="34" spans="1:14" ht="12.75">
      <c r="A34" s="23" t="s">
        <v>16</v>
      </c>
      <c r="B34" s="24"/>
      <c r="C34" s="16"/>
      <c r="D34" s="16"/>
      <c r="E34" s="16"/>
      <c r="F34" s="25"/>
      <c r="G34" s="26"/>
      <c r="H34" s="27">
        <v>0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3" t="s">
        <v>9</v>
      </c>
      <c r="J35" s="34"/>
      <c r="K35" s="34"/>
      <c r="L35" s="34"/>
      <c r="M35" s="35"/>
      <c r="N35" s="36">
        <v>8375.03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17</v>
      </c>
      <c r="J36" s="16"/>
      <c r="K36" s="16"/>
      <c r="L36" s="16"/>
      <c r="M36" s="25">
        <v>14</v>
      </c>
      <c r="N36" s="27">
        <v>254.88</v>
      </c>
    </row>
    <row r="37" spans="1:14" ht="12.75">
      <c r="A37" s="32"/>
      <c r="B37" s="24"/>
      <c r="C37" s="16"/>
      <c r="D37" s="16"/>
      <c r="E37" s="16"/>
      <c r="F37" s="25"/>
      <c r="G37" s="26"/>
      <c r="H37" s="38"/>
      <c r="I37" s="37"/>
      <c r="J37" s="16"/>
      <c r="K37" s="16"/>
      <c r="L37" s="16"/>
      <c r="M37" s="25"/>
      <c r="N37" s="39"/>
    </row>
    <row r="38" spans="1:14" ht="12.75">
      <c r="A38" s="40"/>
      <c r="B38" s="41"/>
      <c r="C38" s="42"/>
      <c r="D38" s="42"/>
      <c r="E38" s="42"/>
      <c r="F38" s="43"/>
      <c r="G38" s="41"/>
      <c r="H38" s="44">
        <f>SUM(H34:H37)</f>
        <v>0</v>
      </c>
      <c r="I38" s="45"/>
      <c r="J38" s="46"/>
      <c r="K38" s="46"/>
      <c r="L38" s="46"/>
      <c r="M38" s="47"/>
      <c r="N38" s="44">
        <f>SUM(N35:N37)</f>
        <v>8629.91</v>
      </c>
    </row>
    <row r="39" spans="1:14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4" t="str">
        <f>A31</f>
        <v>ИСАКОВА 20А</v>
      </c>
      <c r="B40" s="14"/>
      <c r="C40" s="14"/>
      <c r="D40" s="14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8"/>
      <c r="B41" s="13" t="s">
        <v>1</v>
      </c>
      <c r="C41" s="13"/>
      <c r="D41" s="13"/>
      <c r="E41" s="13"/>
      <c r="F41" s="13"/>
      <c r="G41" s="13"/>
      <c r="H41" s="13"/>
      <c r="I41" s="12" t="s">
        <v>2</v>
      </c>
      <c r="J41" s="12"/>
      <c r="K41" s="12"/>
      <c r="L41" s="12"/>
      <c r="M41" s="12"/>
      <c r="N41" s="12"/>
    </row>
    <row r="42" spans="1:14" ht="12.75">
      <c r="A42" s="19" t="s">
        <v>3</v>
      </c>
      <c r="B42" s="11" t="s">
        <v>4</v>
      </c>
      <c r="C42" s="11"/>
      <c r="D42" s="11"/>
      <c r="E42" s="11"/>
      <c r="F42" s="11"/>
      <c r="G42" s="20" t="s">
        <v>5</v>
      </c>
      <c r="H42" s="21" t="s">
        <v>6</v>
      </c>
      <c r="I42" s="10" t="s">
        <v>4</v>
      </c>
      <c r="J42" s="10"/>
      <c r="K42" s="10"/>
      <c r="L42" s="10"/>
      <c r="M42" s="10"/>
      <c r="N42" s="22" t="s">
        <v>6</v>
      </c>
    </row>
    <row r="43" spans="1:14" ht="12.75">
      <c r="A43" s="23" t="s">
        <v>18</v>
      </c>
      <c r="B43" s="24"/>
      <c r="C43" s="16"/>
      <c r="D43" s="16"/>
      <c r="E43" s="16"/>
      <c r="F43" s="25"/>
      <c r="G43" s="26"/>
      <c r="H43" s="27">
        <v>0</v>
      </c>
      <c r="I43" s="28" t="s">
        <v>8</v>
      </c>
      <c r="J43" s="29"/>
      <c r="K43" s="29"/>
      <c r="L43" s="29"/>
      <c r="M43" s="30"/>
      <c r="N43" s="31"/>
    </row>
    <row r="44" spans="1:14" ht="12.75">
      <c r="A44" s="32"/>
      <c r="B44" s="24"/>
      <c r="C44" s="16"/>
      <c r="D44" s="16"/>
      <c r="E44" s="16"/>
      <c r="F44" s="25"/>
      <c r="G44" s="26"/>
      <c r="H44" s="27"/>
      <c r="I44" s="33" t="s">
        <v>9</v>
      </c>
      <c r="J44" s="34"/>
      <c r="K44" s="34"/>
      <c r="L44" s="34"/>
      <c r="M44" s="35"/>
      <c r="N44" s="36">
        <v>8375.03</v>
      </c>
    </row>
    <row r="45" spans="1:14" ht="12.75">
      <c r="A45" s="32"/>
      <c r="B45" s="24"/>
      <c r="C45" s="16"/>
      <c r="D45" s="16"/>
      <c r="E45" s="16"/>
      <c r="F45" s="25"/>
      <c r="G45" s="26"/>
      <c r="H45" s="38"/>
      <c r="I45" s="37"/>
      <c r="J45" s="16"/>
      <c r="K45" s="16"/>
      <c r="L45" s="16"/>
      <c r="M45" s="25"/>
      <c r="N45" s="39"/>
    </row>
    <row r="46" spans="1:14" ht="12.75">
      <c r="A46" s="40"/>
      <c r="B46" s="41"/>
      <c r="C46" s="42"/>
      <c r="D46" s="42"/>
      <c r="E46" s="42"/>
      <c r="F46" s="43"/>
      <c r="G46" s="41"/>
      <c r="H46" s="44">
        <f>SUM(H43:H45)</f>
        <v>0</v>
      </c>
      <c r="I46" s="45"/>
      <c r="J46" s="46"/>
      <c r="K46" s="46"/>
      <c r="L46" s="46"/>
      <c r="M46" s="47"/>
      <c r="N46" s="44">
        <f>SUM(N44:N45)</f>
        <v>8375.03</v>
      </c>
    </row>
    <row r="47" spans="1:14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4" t="str">
        <f>A40</f>
        <v>ИСАКОВА 20А</v>
      </c>
      <c r="B48" s="14"/>
      <c r="C48" s="14"/>
      <c r="D48" s="14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18"/>
      <c r="B49" s="13" t="s">
        <v>1</v>
      </c>
      <c r="C49" s="13"/>
      <c r="D49" s="13"/>
      <c r="E49" s="13"/>
      <c r="F49" s="13"/>
      <c r="G49" s="13"/>
      <c r="H49" s="13"/>
      <c r="I49" s="12" t="s">
        <v>2</v>
      </c>
      <c r="J49" s="12"/>
      <c r="K49" s="12"/>
      <c r="L49" s="12"/>
      <c r="M49" s="12"/>
      <c r="N49" s="12"/>
    </row>
    <row r="50" spans="1:14" ht="12.75">
      <c r="A50" s="19" t="s">
        <v>3</v>
      </c>
      <c r="B50" s="11" t="s">
        <v>4</v>
      </c>
      <c r="C50" s="11"/>
      <c r="D50" s="11"/>
      <c r="E50" s="11"/>
      <c r="F50" s="11"/>
      <c r="G50" s="20" t="s">
        <v>5</v>
      </c>
      <c r="H50" s="21" t="s">
        <v>6</v>
      </c>
      <c r="I50" s="10" t="s">
        <v>4</v>
      </c>
      <c r="J50" s="10"/>
      <c r="K50" s="10"/>
      <c r="L50" s="10"/>
      <c r="M50" s="10"/>
      <c r="N50" s="22" t="s">
        <v>6</v>
      </c>
    </row>
    <row r="51" spans="1:14" ht="12.75">
      <c r="A51" s="23" t="s">
        <v>19</v>
      </c>
      <c r="B51" s="24"/>
      <c r="C51" s="16"/>
      <c r="D51" s="16"/>
      <c r="E51" s="16"/>
      <c r="F51" s="25"/>
      <c r="G51" s="26"/>
      <c r="H51" s="27">
        <v>0</v>
      </c>
      <c r="I51" s="28" t="s">
        <v>8</v>
      </c>
      <c r="J51" s="29"/>
      <c r="K51" s="29"/>
      <c r="L51" s="29"/>
      <c r="M51" s="30"/>
      <c r="N51" s="31"/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3" t="s">
        <v>9</v>
      </c>
      <c r="J52" s="34"/>
      <c r="K52" s="34"/>
      <c r="L52" s="34"/>
      <c r="M52" s="35"/>
      <c r="N52" s="36">
        <v>8375.03</v>
      </c>
    </row>
    <row r="53" spans="1:14" ht="12.75">
      <c r="A53" s="32"/>
      <c r="B53" s="24"/>
      <c r="C53" s="16"/>
      <c r="D53" s="16"/>
      <c r="E53" s="16"/>
      <c r="F53" s="25"/>
      <c r="G53" s="26"/>
      <c r="H53" s="27"/>
      <c r="I53" s="37" t="s">
        <v>10</v>
      </c>
      <c r="J53" s="16"/>
      <c r="K53" s="16"/>
      <c r="L53" s="16"/>
      <c r="M53" s="25">
        <v>49</v>
      </c>
      <c r="N53" s="27">
        <v>127.44</v>
      </c>
    </row>
    <row r="54" spans="1:14" ht="12.75">
      <c r="A54" s="32"/>
      <c r="B54" s="24"/>
      <c r="C54" s="16"/>
      <c r="D54" s="16"/>
      <c r="E54" s="16"/>
      <c r="F54" s="25"/>
      <c r="G54" s="26"/>
      <c r="H54" s="38"/>
      <c r="I54" s="37"/>
      <c r="J54" s="16"/>
      <c r="K54" s="16"/>
      <c r="L54" s="16"/>
      <c r="M54" s="25"/>
      <c r="N54" s="39"/>
    </row>
    <row r="55" spans="1:14" ht="12.75">
      <c r="A55" s="40"/>
      <c r="B55" s="41"/>
      <c r="C55" s="42"/>
      <c r="D55" s="42"/>
      <c r="E55" s="42"/>
      <c r="F55" s="43"/>
      <c r="G55" s="41"/>
      <c r="H55" s="44">
        <f>SUM(H51:H54)</f>
        <v>0</v>
      </c>
      <c r="I55" s="45"/>
      <c r="J55" s="46"/>
      <c r="K55" s="46"/>
      <c r="L55" s="46"/>
      <c r="M55" s="47"/>
      <c r="N55" s="44">
        <f>SUM(N52:N54)</f>
        <v>8502.470000000001</v>
      </c>
    </row>
    <row r="56" spans="1:14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4" t="str">
        <f>A48</f>
        <v>ИСАКОВА 20А</v>
      </c>
      <c r="B57" s="14"/>
      <c r="C57" s="14"/>
      <c r="D57" s="14"/>
      <c r="E57" s="48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8"/>
      <c r="B58" s="13" t="s">
        <v>1</v>
      </c>
      <c r="C58" s="13"/>
      <c r="D58" s="13"/>
      <c r="E58" s="13"/>
      <c r="F58" s="13"/>
      <c r="G58" s="13"/>
      <c r="H58" s="13"/>
      <c r="I58" s="12" t="s">
        <v>2</v>
      </c>
      <c r="J58" s="12"/>
      <c r="K58" s="12"/>
      <c r="L58" s="12"/>
      <c r="M58" s="12"/>
      <c r="N58" s="12"/>
    </row>
    <row r="59" spans="1:14" ht="12.75">
      <c r="A59" s="19" t="s">
        <v>3</v>
      </c>
      <c r="B59" s="11" t="s">
        <v>4</v>
      </c>
      <c r="C59" s="11"/>
      <c r="D59" s="11"/>
      <c r="E59" s="11"/>
      <c r="F59" s="11"/>
      <c r="G59" s="20" t="s">
        <v>5</v>
      </c>
      <c r="H59" s="21" t="s">
        <v>6</v>
      </c>
      <c r="I59" s="10" t="s">
        <v>4</v>
      </c>
      <c r="J59" s="10"/>
      <c r="K59" s="10"/>
      <c r="L59" s="10"/>
      <c r="M59" s="10"/>
      <c r="N59" s="22" t="s">
        <v>6</v>
      </c>
    </row>
    <row r="60" spans="1:14" ht="12.75">
      <c r="A60" s="23" t="s">
        <v>20</v>
      </c>
      <c r="B60" s="24"/>
      <c r="C60" s="16"/>
      <c r="D60" s="16"/>
      <c r="E60" s="16"/>
      <c r="F60" s="25"/>
      <c r="G60" s="26"/>
      <c r="H60" s="27">
        <v>0</v>
      </c>
      <c r="I60" s="28" t="s">
        <v>8</v>
      </c>
      <c r="J60" s="29"/>
      <c r="K60" s="29"/>
      <c r="L60" s="29"/>
      <c r="M60" s="30"/>
      <c r="N60" s="31"/>
    </row>
    <row r="61" spans="1:14" ht="12.75">
      <c r="A61" s="32"/>
      <c r="B61" s="24"/>
      <c r="C61" s="16"/>
      <c r="D61" s="16"/>
      <c r="E61" s="16"/>
      <c r="F61" s="25"/>
      <c r="G61" s="26"/>
      <c r="H61" s="27"/>
      <c r="I61" s="33" t="s">
        <v>9</v>
      </c>
      <c r="J61" s="34"/>
      <c r="K61" s="34"/>
      <c r="L61" s="34"/>
      <c r="M61" s="35"/>
      <c r="N61" s="36">
        <v>8375.03</v>
      </c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7" t="s">
        <v>10</v>
      </c>
      <c r="J62" s="16"/>
      <c r="K62" s="16"/>
      <c r="L62" s="16"/>
      <c r="M62" s="25">
        <v>38.41</v>
      </c>
      <c r="N62" s="27">
        <v>127.44</v>
      </c>
    </row>
    <row r="63" spans="1:14" ht="12.75">
      <c r="A63" s="32"/>
      <c r="B63" s="24"/>
      <c r="C63" s="16"/>
      <c r="D63" s="16"/>
      <c r="E63" s="16"/>
      <c r="F63" s="25"/>
      <c r="G63" s="26"/>
      <c r="H63" s="27"/>
      <c r="I63" s="37" t="s">
        <v>15</v>
      </c>
      <c r="J63" s="16"/>
      <c r="K63" s="16"/>
      <c r="L63" s="16"/>
      <c r="M63" s="25">
        <v>49</v>
      </c>
      <c r="N63" s="27">
        <v>871.72</v>
      </c>
    </row>
    <row r="64" spans="1:14" ht="12.75">
      <c r="A64" s="32"/>
      <c r="B64" s="24"/>
      <c r="C64" s="16"/>
      <c r="D64" s="16"/>
      <c r="E64" s="16"/>
      <c r="F64" s="25"/>
      <c r="G64" s="26"/>
      <c r="H64" s="38"/>
      <c r="I64" s="37"/>
      <c r="J64" s="16"/>
      <c r="K64" s="16"/>
      <c r="L64" s="16"/>
      <c r="M64" s="25"/>
      <c r="N64" s="39"/>
    </row>
    <row r="65" spans="1:14" ht="12.75">
      <c r="A65" s="40"/>
      <c r="B65" s="41"/>
      <c r="C65" s="42"/>
      <c r="D65" s="42"/>
      <c r="E65" s="42"/>
      <c r="F65" s="43"/>
      <c r="G65" s="41"/>
      <c r="H65" s="44">
        <f>SUM(H60:H64)</f>
        <v>0</v>
      </c>
      <c r="I65" s="45"/>
      <c r="J65" s="46"/>
      <c r="K65" s="46"/>
      <c r="L65" s="46"/>
      <c r="M65" s="47"/>
      <c r="N65" s="44">
        <f>SUM(N61:N64)</f>
        <v>9374.19</v>
      </c>
    </row>
    <row r="66" spans="1:14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4" t="str">
        <f>A57</f>
        <v>ИСАКОВА 20А</v>
      </c>
      <c r="B67" s="14"/>
      <c r="C67" s="14"/>
      <c r="D67" s="14"/>
      <c r="E67" s="48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8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9" t="s">
        <v>3</v>
      </c>
      <c r="B69" s="11" t="s">
        <v>4</v>
      </c>
      <c r="C69" s="11"/>
      <c r="D69" s="11"/>
      <c r="E69" s="11"/>
      <c r="F69" s="11"/>
      <c r="G69" s="20" t="s">
        <v>5</v>
      </c>
      <c r="H69" s="21" t="s">
        <v>6</v>
      </c>
      <c r="I69" s="10" t="s">
        <v>4</v>
      </c>
      <c r="J69" s="10"/>
      <c r="K69" s="10"/>
      <c r="L69" s="10"/>
      <c r="M69" s="10"/>
      <c r="N69" s="22" t="s">
        <v>6</v>
      </c>
    </row>
    <row r="70" spans="1:14" ht="12.75">
      <c r="A70" s="23" t="s">
        <v>21</v>
      </c>
      <c r="B70" s="24"/>
      <c r="C70" s="16"/>
      <c r="D70" s="16"/>
      <c r="E70" s="16"/>
      <c r="F70" s="25"/>
      <c r="G70" s="26"/>
      <c r="H70" s="27">
        <v>0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3" t="s">
        <v>9</v>
      </c>
      <c r="J71" s="34"/>
      <c r="K71" s="34"/>
      <c r="L71" s="34"/>
      <c r="M71" s="35"/>
      <c r="N71" s="36">
        <v>8375.03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22</v>
      </c>
      <c r="J72" s="16"/>
      <c r="K72" s="16"/>
      <c r="L72" s="16"/>
      <c r="M72" s="25"/>
      <c r="N72" s="27">
        <v>2368.6</v>
      </c>
    </row>
    <row r="73" spans="1:14" ht="12.75">
      <c r="A73" s="32"/>
      <c r="B73" s="24"/>
      <c r="C73" s="16"/>
      <c r="D73" s="16"/>
      <c r="E73" s="16"/>
      <c r="F73" s="25"/>
      <c r="G73" s="26"/>
      <c r="H73" s="38"/>
      <c r="I73" s="37"/>
      <c r="J73" s="16"/>
      <c r="K73" s="16"/>
      <c r="L73" s="16"/>
      <c r="M73" s="25"/>
      <c r="N73" s="39"/>
    </row>
    <row r="74" spans="1:14" ht="12.75">
      <c r="A74" s="40"/>
      <c r="B74" s="41"/>
      <c r="C74" s="42"/>
      <c r="D74" s="42"/>
      <c r="E74" s="42"/>
      <c r="F74" s="43"/>
      <c r="G74" s="41"/>
      <c r="H74" s="44">
        <f>SUM(H70:H73)</f>
        <v>0</v>
      </c>
      <c r="I74" s="45"/>
      <c r="J74" s="46"/>
      <c r="K74" s="46"/>
      <c r="L74" s="46"/>
      <c r="M74" s="47"/>
      <c r="N74" s="44">
        <f>SUM(N71:N73)</f>
        <v>10743.630000000001</v>
      </c>
    </row>
    <row r="75" spans="1:14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 t="str">
        <f>A67</f>
        <v>ИСАКОВА 20А</v>
      </c>
      <c r="B76" s="14"/>
      <c r="C76" s="14"/>
      <c r="D76" s="14"/>
      <c r="E76" s="48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</row>
    <row r="79" spans="1:14" ht="12.75">
      <c r="A79" s="23" t="s">
        <v>23</v>
      </c>
      <c r="B79" s="24"/>
      <c r="C79" s="16"/>
      <c r="D79" s="16"/>
      <c r="E79" s="16"/>
      <c r="F79" s="25"/>
      <c r="G79" s="26"/>
      <c r="H79" s="27">
        <v>0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3" t="s">
        <v>9</v>
      </c>
      <c r="J80" s="34"/>
      <c r="K80" s="34"/>
      <c r="L80" s="34"/>
      <c r="M80" s="35"/>
      <c r="N80" s="36">
        <v>8375.03</v>
      </c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7" t="s">
        <v>24</v>
      </c>
      <c r="J81" s="16"/>
      <c r="K81" s="16"/>
      <c r="L81" s="16"/>
      <c r="M81" s="25"/>
      <c r="N81" s="27">
        <v>339.9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10</v>
      </c>
      <c r="J82" s="16"/>
      <c r="K82" s="16"/>
      <c r="L82" s="16"/>
      <c r="M82" s="25">
        <v>40</v>
      </c>
      <c r="N82" s="27">
        <v>127.48</v>
      </c>
    </row>
    <row r="83" spans="1:14" ht="12.75">
      <c r="A83" s="32"/>
      <c r="B83" s="24"/>
      <c r="C83" s="16"/>
      <c r="D83" s="16"/>
      <c r="E83" s="16"/>
      <c r="F83" s="25"/>
      <c r="G83" s="26"/>
      <c r="H83" s="38"/>
      <c r="I83" s="37"/>
      <c r="J83" s="16"/>
      <c r="K83" s="16"/>
      <c r="L83" s="16"/>
      <c r="M83" s="25"/>
      <c r="N83" s="39"/>
    </row>
    <row r="84" spans="1:14" ht="12.75">
      <c r="A84" s="40"/>
      <c r="B84" s="41"/>
      <c r="C84" s="42"/>
      <c r="D84" s="42"/>
      <c r="E84" s="42"/>
      <c r="F84" s="43"/>
      <c r="G84" s="41"/>
      <c r="H84" s="44">
        <f>SUM(H79:H83)</f>
        <v>0</v>
      </c>
      <c r="I84" s="45"/>
      <c r="J84" s="46"/>
      <c r="K84" s="46"/>
      <c r="L84" s="46"/>
      <c r="M84" s="47"/>
      <c r="N84" s="44">
        <f>SUM(N80:N83)</f>
        <v>8842.41</v>
      </c>
    </row>
    <row r="85" spans="1:14" ht="12.7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4" t="str">
        <f>A76</f>
        <v>ИСАКОВА 20А</v>
      </c>
      <c r="B86" s="14"/>
      <c r="C86" s="14"/>
      <c r="D86" s="14"/>
      <c r="E86" s="48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8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9" t="s">
        <v>3</v>
      </c>
      <c r="B88" s="11" t="s">
        <v>4</v>
      </c>
      <c r="C88" s="11"/>
      <c r="D88" s="11"/>
      <c r="E88" s="11"/>
      <c r="F88" s="11"/>
      <c r="G88" s="20" t="s">
        <v>5</v>
      </c>
      <c r="H88" s="21" t="s">
        <v>6</v>
      </c>
      <c r="I88" s="10" t="s">
        <v>4</v>
      </c>
      <c r="J88" s="10"/>
      <c r="K88" s="10"/>
      <c r="L88" s="10"/>
      <c r="M88" s="10"/>
      <c r="N88" s="22" t="s">
        <v>6</v>
      </c>
    </row>
    <row r="89" spans="1:14" ht="12.75">
      <c r="A89" s="23" t="s">
        <v>25</v>
      </c>
      <c r="B89" s="24" t="s">
        <v>26</v>
      </c>
      <c r="C89" s="16"/>
      <c r="D89" s="16"/>
      <c r="E89" s="16"/>
      <c r="F89" s="25" t="s">
        <v>27</v>
      </c>
      <c r="G89" s="26" t="s">
        <v>28</v>
      </c>
      <c r="H89" s="27">
        <v>1167.29</v>
      </c>
      <c r="I89" s="28" t="s">
        <v>8</v>
      </c>
      <c r="J89" s="29"/>
      <c r="K89" s="29"/>
      <c r="L89" s="29"/>
      <c r="M89" s="30"/>
      <c r="N89" s="31"/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3" t="s">
        <v>9</v>
      </c>
      <c r="J90" s="34"/>
      <c r="K90" s="34"/>
      <c r="L90" s="34"/>
      <c r="M90" s="35"/>
      <c r="N90" s="36">
        <v>8375.03</v>
      </c>
    </row>
    <row r="91" spans="1:14" ht="12.75">
      <c r="A91" s="32"/>
      <c r="B91" s="24"/>
      <c r="C91" s="16"/>
      <c r="D91" s="16"/>
      <c r="E91" s="16"/>
      <c r="F91" s="25"/>
      <c r="G91" s="26"/>
      <c r="H91" s="38"/>
      <c r="I91" s="37"/>
      <c r="J91" s="16"/>
      <c r="K91" s="16"/>
      <c r="L91" s="16"/>
      <c r="M91" s="25"/>
      <c r="N91" s="39"/>
    </row>
    <row r="92" spans="1:14" ht="12.75">
      <c r="A92" s="40"/>
      <c r="B92" s="41"/>
      <c r="C92" s="42"/>
      <c r="D92" s="42"/>
      <c r="E92" s="42"/>
      <c r="F92" s="43"/>
      <c r="G92" s="41"/>
      <c r="H92" s="44">
        <f>SUM(H89:H91)</f>
        <v>1167.29</v>
      </c>
      <c r="I92" s="45"/>
      <c r="J92" s="46"/>
      <c r="K92" s="46"/>
      <c r="L92" s="46"/>
      <c r="M92" s="47"/>
      <c r="N92" s="44">
        <f>SUM(N90:N91)</f>
        <v>8375.03</v>
      </c>
    </row>
    <row r="93" spans="1:14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4" t="str">
        <f>A86</f>
        <v>ИСАКОВА 20А</v>
      </c>
      <c r="B94" s="14"/>
      <c r="C94" s="14"/>
      <c r="D94" s="14"/>
      <c r="E94" s="48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8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9" t="s">
        <v>3</v>
      </c>
      <c r="B96" s="11" t="s">
        <v>4</v>
      </c>
      <c r="C96" s="11"/>
      <c r="D96" s="11"/>
      <c r="E96" s="11"/>
      <c r="F96" s="11"/>
      <c r="G96" s="20" t="s">
        <v>5</v>
      </c>
      <c r="H96" s="21" t="s">
        <v>6</v>
      </c>
      <c r="I96" s="10" t="s">
        <v>4</v>
      </c>
      <c r="J96" s="10"/>
      <c r="K96" s="10"/>
      <c r="L96" s="10"/>
      <c r="M96" s="10"/>
      <c r="N96" s="22" t="s">
        <v>6</v>
      </c>
    </row>
    <row r="97" spans="1:14" ht="12.75">
      <c r="A97" s="23" t="s">
        <v>29</v>
      </c>
      <c r="B97" s="24"/>
      <c r="C97" s="16"/>
      <c r="D97" s="16"/>
      <c r="E97" s="16"/>
      <c r="F97" s="25"/>
      <c r="G97" s="26"/>
      <c r="H97" s="27">
        <v>0</v>
      </c>
      <c r="I97" s="28" t="s">
        <v>8</v>
      </c>
      <c r="J97" s="29"/>
      <c r="K97" s="29"/>
      <c r="L97" s="29"/>
      <c r="M97" s="30"/>
      <c r="N97" s="31"/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3" t="s">
        <v>9</v>
      </c>
      <c r="J98" s="34"/>
      <c r="K98" s="34"/>
      <c r="L98" s="34"/>
      <c r="M98" s="35"/>
      <c r="N98" s="36">
        <v>8375.03</v>
      </c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7" t="s">
        <v>30</v>
      </c>
      <c r="J99" s="16"/>
      <c r="K99" s="16"/>
      <c r="L99" s="16"/>
      <c r="M99" s="25">
        <v>4</v>
      </c>
      <c r="N99" s="27">
        <v>1939.35</v>
      </c>
    </row>
    <row r="100" spans="1:14" ht="12.75">
      <c r="A100" s="32"/>
      <c r="B100" s="24"/>
      <c r="C100" s="16"/>
      <c r="D100" s="16"/>
      <c r="E100" s="16"/>
      <c r="F100" s="25"/>
      <c r="G100" s="26"/>
      <c r="H100" s="38"/>
      <c r="I100" s="37"/>
      <c r="J100" s="16"/>
      <c r="K100" s="16"/>
      <c r="L100" s="16"/>
      <c r="M100" s="25"/>
      <c r="N100" s="39"/>
    </row>
    <row r="101" spans="1:14" ht="12.75">
      <c r="A101" s="40"/>
      <c r="B101" s="41"/>
      <c r="C101" s="42"/>
      <c r="D101" s="42"/>
      <c r="E101" s="42"/>
      <c r="F101" s="43"/>
      <c r="G101" s="41"/>
      <c r="H101" s="44">
        <f>SUM(H97:H100)</f>
        <v>0</v>
      </c>
      <c r="I101" s="45"/>
      <c r="J101" s="46"/>
      <c r="K101" s="46"/>
      <c r="L101" s="46"/>
      <c r="M101" s="47"/>
      <c r="N101" s="44">
        <f>SUM(N98:N100)</f>
        <v>10314.380000000001</v>
      </c>
    </row>
    <row r="102" spans="1:14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4" t="str">
        <f>A94</f>
        <v>ИСАКОВА 20А</v>
      </c>
      <c r="B103" s="14"/>
      <c r="C103" s="14"/>
      <c r="D103" s="14"/>
      <c r="E103" s="48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8"/>
      <c r="B104" s="13" t="s">
        <v>1</v>
      </c>
      <c r="C104" s="13"/>
      <c r="D104" s="13"/>
      <c r="E104" s="13"/>
      <c r="F104" s="13"/>
      <c r="G104" s="13"/>
      <c r="H104" s="13"/>
      <c r="I104" s="12" t="s">
        <v>2</v>
      </c>
      <c r="J104" s="12"/>
      <c r="K104" s="12"/>
      <c r="L104" s="12"/>
      <c r="M104" s="12"/>
      <c r="N104" s="12"/>
    </row>
    <row r="105" spans="1:14" ht="12.75">
      <c r="A105" s="19" t="s">
        <v>3</v>
      </c>
      <c r="B105" s="11" t="s">
        <v>4</v>
      </c>
      <c r="C105" s="11"/>
      <c r="D105" s="11"/>
      <c r="E105" s="11"/>
      <c r="F105" s="11"/>
      <c r="G105" s="20" t="s">
        <v>5</v>
      </c>
      <c r="H105" s="21" t="s">
        <v>6</v>
      </c>
      <c r="I105" s="10" t="s">
        <v>4</v>
      </c>
      <c r="J105" s="10"/>
      <c r="K105" s="10"/>
      <c r="L105" s="10"/>
      <c r="M105" s="10"/>
      <c r="N105" s="22" t="s">
        <v>6</v>
      </c>
    </row>
    <row r="106" spans="1:14" ht="12.75">
      <c r="A106" s="23" t="s">
        <v>31</v>
      </c>
      <c r="B106" s="24"/>
      <c r="C106" s="16"/>
      <c r="D106" s="16"/>
      <c r="E106" s="16"/>
      <c r="F106" s="25"/>
      <c r="G106" s="26"/>
      <c r="H106" s="27">
        <v>0</v>
      </c>
      <c r="I106" s="28" t="s">
        <v>8</v>
      </c>
      <c r="J106" s="29"/>
      <c r="K106" s="29"/>
      <c r="L106" s="29"/>
      <c r="M106" s="30"/>
      <c r="N106" s="31"/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3" t="s">
        <v>9</v>
      </c>
      <c r="J107" s="34"/>
      <c r="K107" s="34"/>
      <c r="L107" s="34"/>
      <c r="M107" s="35"/>
      <c r="N107" s="36">
        <v>8375.03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22</v>
      </c>
      <c r="J108" s="16"/>
      <c r="K108" s="16"/>
      <c r="L108" s="16"/>
      <c r="M108" s="25">
        <v>27</v>
      </c>
      <c r="N108" s="27">
        <v>8397.79</v>
      </c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7" t="s">
        <v>10</v>
      </c>
      <c r="J109" s="16"/>
      <c r="K109" s="16"/>
      <c r="L109" s="16"/>
      <c r="M109" s="25"/>
      <c r="N109" s="27">
        <v>127.44</v>
      </c>
    </row>
    <row r="110" spans="1:14" ht="12.75">
      <c r="A110" s="32"/>
      <c r="B110" s="24"/>
      <c r="C110" s="16"/>
      <c r="D110" s="16"/>
      <c r="E110" s="16"/>
      <c r="F110" s="25"/>
      <c r="G110" s="26"/>
      <c r="H110" s="38"/>
      <c r="I110" s="37"/>
      <c r="J110" s="16"/>
      <c r="K110" s="16"/>
      <c r="L110" s="16"/>
      <c r="M110" s="25"/>
      <c r="N110" s="39"/>
    </row>
    <row r="111" spans="1:14" ht="12.75">
      <c r="A111" s="40"/>
      <c r="B111" s="41"/>
      <c r="C111" s="42"/>
      <c r="D111" s="42"/>
      <c r="E111" s="42"/>
      <c r="F111" s="43"/>
      <c r="G111" s="41"/>
      <c r="H111" s="44">
        <f>SUM(H106:H110)</f>
        <v>0</v>
      </c>
      <c r="I111" s="45"/>
      <c r="J111" s="46"/>
      <c r="K111" s="46"/>
      <c r="L111" s="46"/>
      <c r="M111" s="47"/>
      <c r="N111" s="44">
        <f>SUM(N107:N110)</f>
        <v>16900.26</v>
      </c>
    </row>
    <row r="112" spans="1:14" ht="12.75">
      <c r="A112" s="9" t="s">
        <v>32</v>
      </c>
      <c r="B112" s="9"/>
      <c r="C112" s="9"/>
      <c r="D112" s="9"/>
      <c r="E112" s="9"/>
      <c r="F112" s="9"/>
      <c r="G112" s="9"/>
      <c r="H112" s="8">
        <f>H10+H19+H29+H38+H46+H55+H65+H74+H84+H92+H101+H111</f>
        <v>1167.29</v>
      </c>
      <c r="I112" s="8"/>
      <c r="J112" s="49"/>
      <c r="K112" s="49"/>
      <c r="L112" s="49"/>
      <c r="M112" s="49"/>
      <c r="N112" s="49"/>
    </row>
    <row r="113" spans="1:14" ht="12.75">
      <c r="A113" s="9" t="s">
        <v>33</v>
      </c>
      <c r="B113" s="9"/>
      <c r="C113" s="9"/>
      <c r="D113" s="9"/>
      <c r="E113" s="9"/>
      <c r="F113" s="9"/>
      <c r="G113" s="9"/>
      <c r="H113" s="7">
        <f>N10+N19+N29+N38+N46+N55+N65+N74+N84+N92+N101+N111</f>
        <v>118215.13</v>
      </c>
      <c r="I113" s="7"/>
      <c r="J113" s="49"/>
      <c r="K113" s="49"/>
      <c r="L113" s="49"/>
      <c r="M113" s="49"/>
      <c r="N113" s="49"/>
    </row>
    <row r="114" spans="1:14" ht="12.75">
      <c r="A114" s="9" t="s">
        <v>34</v>
      </c>
      <c r="B114" s="9"/>
      <c r="C114" s="9"/>
      <c r="D114" s="9"/>
      <c r="E114" s="9"/>
      <c r="F114" s="9"/>
      <c r="G114" s="9"/>
      <c r="H114" s="6">
        <f>SUM(H112:H113)</f>
        <v>119382.42</v>
      </c>
      <c r="I114" s="6"/>
      <c r="J114" s="49"/>
      <c r="K114" s="49"/>
      <c r="L114" s="49"/>
      <c r="M114" s="49"/>
      <c r="N114" s="49"/>
    </row>
    <row r="118" spans="1:10" ht="12.75">
      <c r="A118" s="14" t="s">
        <v>35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36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37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38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5" t="s">
        <v>39</v>
      </c>
      <c r="B123" s="5"/>
      <c r="C123" s="51"/>
      <c r="D123" s="52"/>
      <c r="E123" s="51"/>
      <c r="F123" s="52"/>
      <c r="G123" s="51"/>
      <c r="H123" s="52"/>
      <c r="I123" s="5" t="s">
        <v>39</v>
      </c>
      <c r="J123" s="5"/>
    </row>
    <row r="124" spans="1:10" ht="12.75">
      <c r="A124" s="4" t="s">
        <v>40</v>
      </c>
      <c r="B124" s="4"/>
      <c r="C124" s="4" t="s">
        <v>41</v>
      </c>
      <c r="D124" s="4"/>
      <c r="E124" s="4" t="s">
        <v>42</v>
      </c>
      <c r="F124" s="4"/>
      <c r="G124" s="4" t="s">
        <v>43</v>
      </c>
      <c r="H124" s="4"/>
      <c r="I124" s="4" t="s">
        <v>40</v>
      </c>
      <c r="J124" s="4"/>
    </row>
    <row r="125" spans="1:10" ht="12.75">
      <c r="A125" s="3" t="s">
        <v>44</v>
      </c>
      <c r="B125" s="3"/>
      <c r="C125" s="54"/>
      <c r="D125" s="55"/>
      <c r="E125" s="54"/>
      <c r="F125" s="55"/>
      <c r="G125" s="54"/>
      <c r="H125" s="55"/>
      <c r="I125" s="3" t="s">
        <v>45</v>
      </c>
      <c r="J125" s="3"/>
    </row>
    <row r="126" spans="1:10" ht="12.75">
      <c r="A126" s="51"/>
      <c r="B126" s="56"/>
      <c r="C126" s="49"/>
      <c r="D126" s="49"/>
      <c r="E126" s="57"/>
      <c r="F126" s="49"/>
      <c r="G126" s="51"/>
      <c r="H126" s="56"/>
      <c r="I126" s="51"/>
      <c r="J126" s="56"/>
    </row>
    <row r="127" spans="1:10" ht="12.75">
      <c r="A127" s="2">
        <v>-195854.98</v>
      </c>
      <c r="B127" s="2"/>
      <c r="C127" s="1">
        <v>69768.08</v>
      </c>
      <c r="D127" s="1"/>
      <c r="E127" s="68">
        <v>70837.82</v>
      </c>
      <c r="F127" s="68"/>
      <c r="G127" s="68">
        <v>0</v>
      </c>
      <c r="H127" s="68"/>
      <c r="I127" s="2">
        <f>A127+E127-G127</f>
        <v>-125017.16</v>
      </c>
      <c r="J127" s="2"/>
    </row>
    <row r="128" spans="1:10" ht="12.75">
      <c r="A128" s="54"/>
      <c r="B128" s="55"/>
      <c r="C128" s="58"/>
      <c r="D128" s="58"/>
      <c r="E128" s="54"/>
      <c r="F128" s="58"/>
      <c r="G128" s="54"/>
      <c r="H128" s="55"/>
      <c r="I128" s="54"/>
      <c r="J128" s="55"/>
    </row>
    <row r="129" spans="1:10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</row>
    <row r="130" spans="1:10" ht="12.75">
      <c r="A130" s="14" t="s">
        <v>35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36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46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38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</row>
    <row r="135" spans="1:10" ht="12.75">
      <c r="A135" s="5" t="s">
        <v>39</v>
      </c>
      <c r="B135" s="5"/>
      <c r="C135" s="59"/>
      <c r="D135" s="52"/>
      <c r="E135" s="69" t="s">
        <v>42</v>
      </c>
      <c r="F135" s="69"/>
      <c r="G135" s="69" t="s">
        <v>47</v>
      </c>
      <c r="H135" s="69"/>
      <c r="I135" s="60"/>
      <c r="J135" s="52"/>
    </row>
    <row r="136" spans="1:10" ht="12.75">
      <c r="A136" s="4" t="s">
        <v>40</v>
      </c>
      <c r="B136" s="4"/>
      <c r="C136" s="4" t="s">
        <v>41</v>
      </c>
      <c r="D136" s="4"/>
      <c r="E136" s="50" t="s">
        <v>48</v>
      </c>
      <c r="F136" s="50" t="s">
        <v>49</v>
      </c>
      <c r="G136" s="50" t="s">
        <v>50</v>
      </c>
      <c r="H136" s="50" t="s">
        <v>49</v>
      </c>
      <c r="I136" s="4" t="s">
        <v>39</v>
      </c>
      <c r="J136" s="4"/>
    </row>
    <row r="137" spans="1:10" ht="12.75">
      <c r="A137" s="3" t="s">
        <v>44</v>
      </c>
      <c r="B137" s="3"/>
      <c r="C137" s="61"/>
      <c r="D137" s="62"/>
      <c r="E137" s="53"/>
      <c r="F137" s="53" t="s">
        <v>51</v>
      </c>
      <c r="G137" s="53"/>
      <c r="H137" s="53" t="s">
        <v>51</v>
      </c>
      <c r="I137" s="3" t="s">
        <v>40</v>
      </c>
      <c r="J137" s="3"/>
    </row>
    <row r="138" spans="1:10" ht="12.75">
      <c r="A138" s="51"/>
      <c r="B138" s="56"/>
      <c r="C138" s="59"/>
      <c r="D138" s="52"/>
      <c r="E138" s="63"/>
      <c r="F138" s="63"/>
      <c r="G138" s="63"/>
      <c r="H138" s="63"/>
      <c r="I138" s="64"/>
      <c r="J138" s="65"/>
    </row>
    <row r="139" spans="1:10" ht="12.75">
      <c r="A139" s="2">
        <v>-358373.39</v>
      </c>
      <c r="B139" s="2"/>
      <c r="C139" s="2">
        <v>205259.8</v>
      </c>
      <c r="D139" s="2"/>
      <c r="E139" s="66">
        <v>193816.74</v>
      </c>
      <c r="F139" s="66">
        <v>31627</v>
      </c>
      <c r="G139" s="66">
        <f>H112+H113</f>
        <v>119382.42</v>
      </c>
      <c r="H139" s="66">
        <v>19480.81</v>
      </c>
      <c r="I139" s="2">
        <f>A139+E139-G139</f>
        <v>-283939.07</v>
      </c>
      <c r="J139" s="2"/>
    </row>
    <row r="140" spans="1:10" ht="12.75">
      <c r="A140" s="54"/>
      <c r="B140" s="55"/>
      <c r="C140" s="54"/>
      <c r="D140" s="55"/>
      <c r="E140" s="67"/>
      <c r="F140" s="67"/>
      <c r="G140" s="67"/>
      <c r="H140" s="67"/>
      <c r="I140" s="54"/>
      <c r="J140" s="55"/>
    </row>
  </sheetData>
  <sheetProtection/>
  <mergeCells count="99">
    <mergeCell ref="A139:B139"/>
    <mergeCell ref="C139:D139"/>
    <mergeCell ref="I139:J139"/>
    <mergeCell ref="A136:B136"/>
    <mergeCell ref="C136:D136"/>
    <mergeCell ref="I136:J136"/>
    <mergeCell ref="A137:B137"/>
    <mergeCell ref="I137:J137"/>
    <mergeCell ref="A130:J130"/>
    <mergeCell ref="A131:J131"/>
    <mergeCell ref="A132:J132"/>
    <mergeCell ref="A133:J133"/>
    <mergeCell ref="A135:B135"/>
    <mergeCell ref="E135:F135"/>
    <mergeCell ref="G135:H135"/>
    <mergeCell ref="A125:B125"/>
    <mergeCell ref="I125:J125"/>
    <mergeCell ref="A127:B127"/>
    <mergeCell ref="C127:D127"/>
    <mergeCell ref="E127:F127"/>
    <mergeCell ref="G127:H127"/>
    <mergeCell ref="I127:J127"/>
    <mergeCell ref="A124:B124"/>
    <mergeCell ref="C124:D124"/>
    <mergeCell ref="E124:F124"/>
    <mergeCell ref="G124:H124"/>
    <mergeCell ref="I124:J124"/>
    <mergeCell ref="A118:J118"/>
    <mergeCell ref="A119:J119"/>
    <mergeCell ref="A120:J120"/>
    <mergeCell ref="A121:J121"/>
    <mergeCell ref="A123:B123"/>
    <mergeCell ref="I123:J123"/>
    <mergeCell ref="A112:G112"/>
    <mergeCell ref="H112:I112"/>
    <mergeCell ref="A113:G113"/>
    <mergeCell ref="H113:I113"/>
    <mergeCell ref="A114:G114"/>
    <mergeCell ref="H114:I114"/>
    <mergeCell ref="A103:D103"/>
    <mergeCell ref="B104:H104"/>
    <mergeCell ref="I104:N104"/>
    <mergeCell ref="B105:F105"/>
    <mergeCell ref="I105:M105"/>
    <mergeCell ref="A94:D94"/>
    <mergeCell ref="B95:H95"/>
    <mergeCell ref="I95:N95"/>
    <mergeCell ref="B96:F96"/>
    <mergeCell ref="I96:M96"/>
    <mergeCell ref="A86:D86"/>
    <mergeCell ref="B87:H87"/>
    <mergeCell ref="I87:N87"/>
    <mergeCell ref="B88:F88"/>
    <mergeCell ref="I88:M88"/>
    <mergeCell ref="A76:D76"/>
    <mergeCell ref="B77:H77"/>
    <mergeCell ref="I77:N77"/>
    <mergeCell ref="B78:F78"/>
    <mergeCell ref="I78:M78"/>
    <mergeCell ref="A67:D67"/>
    <mergeCell ref="B68:H68"/>
    <mergeCell ref="I68:N68"/>
    <mergeCell ref="B69:F69"/>
    <mergeCell ref="I69:M69"/>
    <mergeCell ref="A57:D57"/>
    <mergeCell ref="B58:H58"/>
    <mergeCell ref="I58:N58"/>
    <mergeCell ref="B59:F59"/>
    <mergeCell ref="I59:M59"/>
    <mergeCell ref="A48:D48"/>
    <mergeCell ref="B49:H49"/>
    <mergeCell ref="I49:N49"/>
    <mergeCell ref="B50:F50"/>
    <mergeCell ref="I50:M50"/>
    <mergeCell ref="A40:D40"/>
    <mergeCell ref="B41:H41"/>
    <mergeCell ref="I41:N41"/>
    <mergeCell ref="B42:F42"/>
    <mergeCell ref="I42:M42"/>
    <mergeCell ref="A31:D31"/>
    <mergeCell ref="B32:H32"/>
    <mergeCell ref="I32:N32"/>
    <mergeCell ref="B33:F33"/>
    <mergeCell ref="I33:M33"/>
    <mergeCell ref="A21:D21"/>
    <mergeCell ref="B22:H22"/>
    <mergeCell ref="I22:N22"/>
    <mergeCell ref="B23:F23"/>
    <mergeCell ref="I23:M23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2015-03-26T13:37:31Z</dcterms:created>
  <dcterms:modified xsi:type="dcterms:W3CDTF">2015-03-26T13:37:33Z</dcterms:modified>
  <cp:category/>
  <cp:version/>
  <cp:contentType/>
  <cp:contentStatus/>
</cp:coreProperties>
</file>